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3595" windowHeight="9720"/>
  </bookViews>
  <sheets>
    <sheet name="FORM-C" sheetId="1" r:id="rId1"/>
  </sheets>
  <definedNames>
    <definedName name="_xlnm.Print_Titles" localSheetId="0">'FORM-C'!$1:$12</definedName>
  </definedNames>
  <calcPr calcId="144525"/>
</workbook>
</file>

<file path=xl/calcChain.xml><?xml version="1.0" encoding="utf-8"?>
<calcChain xmlns="http://schemas.openxmlformats.org/spreadsheetml/2006/main">
  <c r="G44" i="1" l="1"/>
  <c r="H44" i="1"/>
  <c r="I44" i="1"/>
  <c r="J44" i="1"/>
  <c r="K44" i="1"/>
  <c r="L44" i="1"/>
  <c r="M44" i="1"/>
  <c r="N44" i="1"/>
  <c r="F44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3" i="1"/>
</calcChain>
</file>

<file path=xl/sharedStrings.xml><?xml version="1.0" encoding="utf-8"?>
<sst xmlns="http://schemas.openxmlformats.org/spreadsheetml/2006/main" count="271" uniqueCount="96">
  <si>
    <t>FORM 'C'</t>
  </si>
  <si>
    <t>[See Rule 4 ( d )]</t>
  </si>
  <si>
    <t>Register to be maintained as per rule 4(d) of the payment of bonus rules 1955.</t>
  </si>
  <si>
    <t>Bonus paid to employees for the accounting year ending on the ……………… to ……………………</t>
  </si>
  <si>
    <t>Name of the establishment ___________________________________________________________________________________________________________________________________</t>
  </si>
  <si>
    <t>Bonus :</t>
  </si>
  <si>
    <t>No. of working days in the year</t>
  </si>
  <si>
    <t>Date of Payment :</t>
  </si>
  <si>
    <t>SL. No.</t>
  </si>
  <si>
    <t>Name of the employee</t>
  </si>
  <si>
    <t>Father's name</t>
  </si>
  <si>
    <t>Whether he has completed 15 years of age at the beginning of the accounting year</t>
  </si>
  <si>
    <t>Designation</t>
  </si>
  <si>
    <t>No. days worked in the year</t>
  </si>
  <si>
    <t>Total salary or wage in respect of the accounting year</t>
  </si>
  <si>
    <t>Amount of bonus payable under section 10 or section 11, as the case may be</t>
  </si>
  <si>
    <t>Deductions</t>
  </si>
  <si>
    <t>Puja bonus or other customary bonus paid during the accounting year</t>
  </si>
  <si>
    <t>Interim bonus or bonus paid in advance</t>
  </si>
  <si>
    <t>Deduction on account of financial loss, if any, caused by misconduct of the employee</t>
  </si>
  <si>
    <t>Total sum deducted under columns 9, 10 and 11</t>
  </si>
  <si>
    <t>Net amount payable (Column
 8 - 12)</t>
  </si>
  <si>
    <t>Amount actually paid</t>
  </si>
  <si>
    <t>Date on which paid</t>
  </si>
  <si>
    <t>Signature/Thumb impression of the employee</t>
  </si>
  <si>
    <t>AMIT OJHA</t>
  </si>
  <si>
    <t>ERFAN BLOCH</t>
  </si>
  <si>
    <t>GOPAL GHULE</t>
  </si>
  <si>
    <t>JAYKUMAR KANNOJIYA</t>
  </si>
  <si>
    <t>JITESHBHAI BHONVAR</t>
  </si>
  <si>
    <t>MANBARSINGH CHAUDHARY</t>
  </si>
  <si>
    <t>NAJARMAHMAD BLOCH</t>
  </si>
  <si>
    <t>RAKEH KANNOJIYA</t>
  </si>
  <si>
    <t>SANJAY MAKWANA</t>
  </si>
  <si>
    <t>VALIMAMAD BLOCH</t>
  </si>
  <si>
    <t>HARSH JOSHI</t>
  </si>
  <si>
    <t xml:space="preserve">KARANSINGH </t>
  </si>
  <si>
    <t>GANESH SINGH</t>
  </si>
  <si>
    <t>RAVINDRA SHARMA</t>
  </si>
  <si>
    <t>AKSHAT SHARMA</t>
  </si>
  <si>
    <t>JAYDIP DEVMURARI</t>
  </si>
  <si>
    <t>ABDULBHAI BLOCH</t>
  </si>
  <si>
    <t>MEMUDBHAI SIRAJ</t>
  </si>
  <si>
    <t>KAUSHIKBHAI SOLANKI</t>
  </si>
  <si>
    <t>YUSUFBHAI BLOCH</t>
  </si>
  <si>
    <t>VASIMSHA SHAMADAR</t>
  </si>
  <si>
    <t xml:space="preserve">RABIUL </t>
  </si>
  <si>
    <t>GAFARBHAI JETHWA</t>
  </si>
  <si>
    <t>VIRENDRA SHEKHAWAT</t>
  </si>
  <si>
    <t>RAZAK RINDBLOCH</t>
  </si>
  <si>
    <t>SUNIL SATI</t>
  </si>
  <si>
    <t>VANRAJ HATHAL</t>
  </si>
  <si>
    <t>NETRAM GURJAR</t>
  </si>
  <si>
    <t>FARUKBHAI MAKVANA</t>
  </si>
  <si>
    <t>VAIDEHI PATEL</t>
  </si>
  <si>
    <t>HEMANG RAVAL</t>
  </si>
  <si>
    <t>TUNTUN</t>
  </si>
  <si>
    <t>RAZAK</t>
  </si>
  <si>
    <t>RAMCHANNDRA</t>
  </si>
  <si>
    <t>JHAGDUBHAI</t>
  </si>
  <si>
    <t>RATIBHAI</t>
  </si>
  <si>
    <t>TARASINGH</t>
  </si>
  <si>
    <t>HASANBHAI</t>
  </si>
  <si>
    <t>SAMANTBHAI</t>
  </si>
  <si>
    <t>YARMAMAD</t>
  </si>
  <si>
    <t>KANDARPKUMAR</t>
  </si>
  <si>
    <t>HIMMATSINGH</t>
  </si>
  <si>
    <t>DHARMPAL</t>
  </si>
  <si>
    <t>ATULKUMAR</t>
  </si>
  <si>
    <t>SHANKAR</t>
  </si>
  <si>
    <t>BHAKTIRAM</t>
  </si>
  <si>
    <t>DOSTMAMADBHAI</t>
  </si>
  <si>
    <t>UMARBHAI</t>
  </si>
  <si>
    <t>TULSHIBHAI</t>
  </si>
  <si>
    <t>MURADBHAI</t>
  </si>
  <si>
    <t>MAHAMADSHA</t>
  </si>
  <si>
    <t>SK</t>
  </si>
  <si>
    <t>ISMAILBHAI</t>
  </si>
  <si>
    <t>BABUSING</t>
  </si>
  <si>
    <t>PRAKASHCHANDRA</t>
  </si>
  <si>
    <t>GAGUBHAI</t>
  </si>
  <si>
    <t>CHAGANBHAI</t>
  </si>
  <si>
    <t>ADAMBHAI</t>
  </si>
  <si>
    <t>VIPULBHAI</t>
  </si>
  <si>
    <t>ANATRAY</t>
  </si>
  <si>
    <t>YES</t>
  </si>
  <si>
    <t>G.S.A.</t>
  </si>
  <si>
    <t>FTC.</t>
  </si>
  <si>
    <t>S.2</t>
  </si>
  <si>
    <t>S.1</t>
  </si>
  <si>
    <t>S.3</t>
  </si>
  <si>
    <t>FTC</t>
  </si>
  <si>
    <t>SKILLED</t>
  </si>
  <si>
    <t>-</t>
  </si>
  <si>
    <t>THE GATEWAY HOTEL GIR FOREST</t>
  </si>
  <si>
    <t>UNIT OF UNIQUE PROPERTIES PVT.LTD.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</si>
</sst>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="85" zoomScaleNormal="85" workbookViewId="0">
      <selection activeCell="M18" sqref="M18"/>
    </sheetView>
  </sheetViews>
  <sheetFormatPr defaultRowHeight="15" x14ac:dyDescent="0.2"/>
  <cols>
    <col min="1" max="1" width="4.5703125" style="1" customWidth="1"/>
    <col min="2" max="2" width="18.42578125" style="1" customWidth="1"/>
    <col min="3" max="3" width="18.28515625" style="1" customWidth="1"/>
    <col min="4" max="4" width="11.85546875" style="1" customWidth="1"/>
    <col min="5" max="5" width="20.42578125" style="1" customWidth="1"/>
    <col min="6" max="6" width="9.140625" style="1"/>
    <col min="7" max="7" width="12" style="1" customWidth="1"/>
    <col min="8" max="8" width="9.85546875" style="1" bestFit="1" customWidth="1"/>
    <col min="9" max="9" width="12" style="1" customWidth="1"/>
    <col min="10" max="10" width="10.5703125" style="1" customWidth="1"/>
    <col min="11" max="11" width="11.28515625" style="1" customWidth="1"/>
    <col min="12" max="12" width="12.28515625" style="1" customWidth="1"/>
    <col min="13" max="13" width="11.140625" style="1" customWidth="1"/>
    <col min="14" max="14" width="9.85546875" style="1" bestFit="1" customWidth="1"/>
    <col min="15" max="15" width="9.140625" style="1" bestFit="1" customWidth="1"/>
    <col min="16" max="16" width="17.85546875" style="1" customWidth="1"/>
    <col min="17" max="16384" width="9.140625" style="1"/>
  </cols>
  <sheetData>
    <row r="1" spans="1:16" ht="27.75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.75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5.75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2">
      <c r="A6" s="17" t="s">
        <v>4</v>
      </c>
      <c r="B6" s="17"/>
      <c r="C6" s="17"/>
      <c r="D6" s="21" t="s">
        <v>94</v>
      </c>
      <c r="E6" s="21"/>
      <c r="F6" s="21"/>
      <c r="G6" s="21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 x14ac:dyDescent="0.2">
      <c r="A7" s="4"/>
      <c r="B7" s="4"/>
      <c r="C7" s="4"/>
      <c r="D7" s="22" t="s">
        <v>95</v>
      </c>
      <c r="E7" s="22"/>
      <c r="F7" s="22"/>
      <c r="G7" s="22"/>
      <c r="H7" s="3"/>
      <c r="I7" s="3"/>
      <c r="J7" s="3"/>
      <c r="K7" s="3"/>
      <c r="L7" s="3"/>
      <c r="M7" s="3"/>
      <c r="N7" s="3" t="s">
        <v>5</v>
      </c>
      <c r="O7" s="5"/>
      <c r="P7" s="24">
        <v>0.2</v>
      </c>
    </row>
    <row r="8" spans="1:16" ht="15" customHeight="1" x14ac:dyDescent="0.2">
      <c r="A8" s="16" t="s">
        <v>6</v>
      </c>
      <c r="B8" s="16"/>
      <c r="C8" s="16"/>
      <c r="D8" s="23">
        <v>303</v>
      </c>
      <c r="E8" s="6"/>
      <c r="F8" s="7"/>
      <c r="G8" s="7"/>
      <c r="H8" s="7"/>
      <c r="I8" s="7"/>
      <c r="J8" s="7"/>
      <c r="K8" s="7"/>
      <c r="L8" s="7"/>
      <c r="M8" s="7"/>
      <c r="N8" s="17" t="s">
        <v>7</v>
      </c>
      <c r="O8" s="17"/>
      <c r="P8" s="6"/>
    </row>
    <row r="10" spans="1:16" ht="15" customHeight="1" x14ac:dyDescent="0.2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 t="s">
        <v>13</v>
      </c>
      <c r="G10" s="15" t="s">
        <v>14</v>
      </c>
      <c r="H10" s="15" t="s">
        <v>15</v>
      </c>
      <c r="I10" s="15" t="s">
        <v>16</v>
      </c>
      <c r="J10" s="15"/>
      <c r="K10" s="15"/>
      <c r="L10" s="15"/>
      <c r="M10" s="8"/>
      <c r="N10" s="8"/>
      <c r="O10" s="8"/>
      <c r="P10" s="8"/>
    </row>
    <row r="11" spans="1:16" s="10" customFormat="1" ht="150" customHeight="1" x14ac:dyDescent="0.2">
      <c r="A11" s="15"/>
      <c r="B11" s="15"/>
      <c r="C11" s="15"/>
      <c r="D11" s="15"/>
      <c r="E11" s="15"/>
      <c r="F11" s="15"/>
      <c r="G11" s="15"/>
      <c r="H11" s="15"/>
      <c r="I11" s="9" t="s">
        <v>17</v>
      </c>
      <c r="J11" s="9" t="s">
        <v>18</v>
      </c>
      <c r="K11" s="9" t="s">
        <v>19</v>
      </c>
      <c r="L11" s="9" t="s">
        <v>20</v>
      </c>
      <c r="M11" s="9" t="s">
        <v>21</v>
      </c>
      <c r="N11" s="9" t="s">
        <v>22</v>
      </c>
      <c r="O11" s="9" t="s">
        <v>23</v>
      </c>
      <c r="P11" s="9" t="s">
        <v>24</v>
      </c>
    </row>
    <row r="12" spans="1:16" s="10" customFormat="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</row>
    <row r="13" spans="1:16" s="10" customFormat="1" ht="84.95" customHeight="1" x14ac:dyDescent="0.2">
      <c r="A13" s="12">
        <v>1</v>
      </c>
      <c r="B13" s="14" t="s">
        <v>25</v>
      </c>
      <c r="C13" s="14" t="s">
        <v>56</v>
      </c>
      <c r="D13" s="12" t="s">
        <v>85</v>
      </c>
      <c r="E13" s="12" t="s">
        <v>86</v>
      </c>
      <c r="F13" s="12">
        <v>120</v>
      </c>
      <c r="G13" s="12">
        <v>36020</v>
      </c>
      <c r="H13" s="25">
        <f>+G13*20%</f>
        <v>7204</v>
      </c>
      <c r="I13" s="12" t="s">
        <v>93</v>
      </c>
      <c r="J13" s="12" t="s">
        <v>93</v>
      </c>
      <c r="K13" s="12" t="s">
        <v>93</v>
      </c>
      <c r="L13" s="13" t="s">
        <v>93</v>
      </c>
      <c r="M13" s="25">
        <f>+H13</f>
        <v>7204</v>
      </c>
      <c r="N13" s="25">
        <f>+M13</f>
        <v>7204</v>
      </c>
      <c r="O13" s="12"/>
      <c r="P13" s="12"/>
    </row>
    <row r="14" spans="1:16" s="10" customFormat="1" ht="84.95" customHeight="1" x14ac:dyDescent="0.2">
      <c r="A14" s="12">
        <v>2</v>
      </c>
      <c r="B14" s="14" t="s">
        <v>26</v>
      </c>
      <c r="C14" s="14" t="s">
        <v>57</v>
      </c>
      <c r="D14" s="12" t="s">
        <v>85</v>
      </c>
      <c r="E14" s="12" t="s">
        <v>87</v>
      </c>
      <c r="F14" s="12">
        <v>310</v>
      </c>
      <c r="G14" s="12">
        <v>76206</v>
      </c>
      <c r="H14" s="25">
        <f t="shared" ref="H14:H43" si="0">+G14*20%</f>
        <v>15241.2</v>
      </c>
      <c r="I14" s="13" t="s">
        <v>93</v>
      </c>
      <c r="J14" s="13" t="s">
        <v>93</v>
      </c>
      <c r="K14" s="13" t="s">
        <v>93</v>
      </c>
      <c r="L14" s="13" t="s">
        <v>93</v>
      </c>
      <c r="M14" s="25">
        <f t="shared" ref="M14:M43" si="1">+H14</f>
        <v>15241.2</v>
      </c>
      <c r="N14" s="25">
        <f t="shared" ref="N14:N43" si="2">+M14</f>
        <v>15241.2</v>
      </c>
      <c r="O14" s="12"/>
      <c r="P14" s="12"/>
    </row>
    <row r="15" spans="1:16" s="10" customFormat="1" ht="84.95" customHeight="1" x14ac:dyDescent="0.2">
      <c r="A15" s="12">
        <v>3</v>
      </c>
      <c r="B15" s="14" t="s">
        <v>27</v>
      </c>
      <c r="C15" s="14" t="s">
        <v>58</v>
      </c>
      <c r="D15" s="12" t="s">
        <v>85</v>
      </c>
      <c r="E15" s="12" t="s">
        <v>88</v>
      </c>
      <c r="F15" s="12">
        <v>239</v>
      </c>
      <c r="G15" s="12">
        <v>52215</v>
      </c>
      <c r="H15" s="25">
        <f t="shared" si="0"/>
        <v>10443</v>
      </c>
      <c r="I15" s="13" t="s">
        <v>93</v>
      </c>
      <c r="J15" s="13" t="s">
        <v>93</v>
      </c>
      <c r="K15" s="13" t="s">
        <v>93</v>
      </c>
      <c r="L15" s="13" t="s">
        <v>93</v>
      </c>
      <c r="M15" s="25">
        <f t="shared" si="1"/>
        <v>10443</v>
      </c>
      <c r="N15" s="25">
        <f t="shared" si="2"/>
        <v>10443</v>
      </c>
      <c r="O15" s="12"/>
      <c r="P15" s="12"/>
    </row>
    <row r="16" spans="1:16" s="10" customFormat="1" ht="84.95" customHeight="1" x14ac:dyDescent="0.2">
      <c r="A16" s="12">
        <v>4</v>
      </c>
      <c r="B16" s="14" t="s">
        <v>28</v>
      </c>
      <c r="C16" s="14" t="s">
        <v>59</v>
      </c>
      <c r="D16" s="12" t="s">
        <v>85</v>
      </c>
      <c r="E16" s="12" t="s">
        <v>87</v>
      </c>
      <c r="F16" s="12">
        <v>310</v>
      </c>
      <c r="G16" s="12">
        <v>75498</v>
      </c>
      <c r="H16" s="25">
        <f t="shared" si="0"/>
        <v>15099.6</v>
      </c>
      <c r="I16" s="13" t="s">
        <v>93</v>
      </c>
      <c r="J16" s="13" t="s">
        <v>93</v>
      </c>
      <c r="K16" s="13" t="s">
        <v>93</v>
      </c>
      <c r="L16" s="13" t="s">
        <v>93</v>
      </c>
      <c r="M16" s="25">
        <f t="shared" si="1"/>
        <v>15099.6</v>
      </c>
      <c r="N16" s="25">
        <f t="shared" si="2"/>
        <v>15099.6</v>
      </c>
      <c r="O16" s="12"/>
      <c r="P16" s="12"/>
    </row>
    <row r="17" spans="1:16" s="10" customFormat="1" ht="84.95" customHeight="1" x14ac:dyDescent="0.2">
      <c r="A17" s="12">
        <v>5</v>
      </c>
      <c r="B17" s="14" t="s">
        <v>29</v>
      </c>
      <c r="C17" s="14" t="s">
        <v>60</v>
      </c>
      <c r="D17" s="12" t="s">
        <v>85</v>
      </c>
      <c r="E17" s="12" t="s">
        <v>89</v>
      </c>
      <c r="F17" s="12">
        <v>310</v>
      </c>
      <c r="G17" s="12">
        <v>76206</v>
      </c>
      <c r="H17" s="25">
        <f t="shared" si="0"/>
        <v>15241.2</v>
      </c>
      <c r="I17" s="13" t="s">
        <v>93</v>
      </c>
      <c r="J17" s="13" t="s">
        <v>93</v>
      </c>
      <c r="K17" s="13" t="s">
        <v>93</v>
      </c>
      <c r="L17" s="13" t="s">
        <v>93</v>
      </c>
      <c r="M17" s="25">
        <f t="shared" si="1"/>
        <v>15241.2</v>
      </c>
      <c r="N17" s="25">
        <f t="shared" si="2"/>
        <v>15241.2</v>
      </c>
      <c r="O17" s="12"/>
      <c r="P17" s="12"/>
    </row>
    <row r="18" spans="1:16" s="10" customFormat="1" ht="84.95" customHeight="1" x14ac:dyDescent="0.2">
      <c r="A18" s="12">
        <v>6</v>
      </c>
      <c r="B18" s="14" t="s">
        <v>30</v>
      </c>
      <c r="C18" s="14" t="s">
        <v>61</v>
      </c>
      <c r="D18" s="12" t="s">
        <v>85</v>
      </c>
      <c r="E18" s="12" t="s">
        <v>86</v>
      </c>
      <c r="F18" s="12">
        <v>4</v>
      </c>
      <c r="G18" s="12">
        <v>754</v>
      </c>
      <c r="H18" s="25">
        <f t="shared" si="0"/>
        <v>150.80000000000001</v>
      </c>
      <c r="I18" s="13" t="s">
        <v>93</v>
      </c>
      <c r="J18" s="13" t="s">
        <v>93</v>
      </c>
      <c r="K18" s="13" t="s">
        <v>93</v>
      </c>
      <c r="L18" s="13" t="s">
        <v>93</v>
      </c>
      <c r="M18" s="25">
        <f t="shared" si="1"/>
        <v>150.80000000000001</v>
      </c>
      <c r="N18" s="25">
        <f t="shared" si="2"/>
        <v>150.80000000000001</v>
      </c>
      <c r="O18" s="12"/>
      <c r="P18" s="12"/>
    </row>
    <row r="19" spans="1:16" s="10" customFormat="1" ht="84.95" customHeight="1" x14ac:dyDescent="0.2">
      <c r="A19" s="12">
        <v>7</v>
      </c>
      <c r="B19" s="14" t="s">
        <v>31</v>
      </c>
      <c r="C19" s="14" t="s">
        <v>62</v>
      </c>
      <c r="D19" s="12" t="s">
        <v>85</v>
      </c>
      <c r="E19" s="12" t="s">
        <v>87</v>
      </c>
      <c r="F19" s="12">
        <v>310</v>
      </c>
      <c r="G19" s="12">
        <v>74958</v>
      </c>
      <c r="H19" s="25">
        <f t="shared" si="0"/>
        <v>14991.6</v>
      </c>
      <c r="I19" s="13" t="s">
        <v>93</v>
      </c>
      <c r="J19" s="13" t="s">
        <v>93</v>
      </c>
      <c r="K19" s="13" t="s">
        <v>93</v>
      </c>
      <c r="L19" s="13" t="s">
        <v>93</v>
      </c>
      <c r="M19" s="25">
        <f t="shared" si="1"/>
        <v>14991.6</v>
      </c>
      <c r="N19" s="25">
        <f t="shared" si="2"/>
        <v>14991.6</v>
      </c>
      <c r="O19" s="12"/>
      <c r="P19" s="12"/>
    </row>
    <row r="20" spans="1:16" s="10" customFormat="1" ht="84.95" customHeight="1" x14ac:dyDescent="0.2">
      <c r="A20" s="12">
        <v>8</v>
      </c>
      <c r="B20" s="14" t="s">
        <v>32</v>
      </c>
      <c r="C20" s="14" t="s">
        <v>59</v>
      </c>
      <c r="D20" s="12" t="s">
        <v>85</v>
      </c>
      <c r="E20" s="12" t="s">
        <v>87</v>
      </c>
      <c r="F20" s="12">
        <v>302</v>
      </c>
      <c r="G20" s="12">
        <v>72401</v>
      </c>
      <c r="H20" s="25">
        <f t="shared" si="0"/>
        <v>14480.2</v>
      </c>
      <c r="I20" s="13" t="s">
        <v>93</v>
      </c>
      <c r="J20" s="13" t="s">
        <v>93</v>
      </c>
      <c r="K20" s="13" t="s">
        <v>93</v>
      </c>
      <c r="L20" s="13" t="s">
        <v>93</v>
      </c>
      <c r="M20" s="25">
        <f t="shared" si="1"/>
        <v>14480.2</v>
      </c>
      <c r="N20" s="25">
        <f t="shared" si="2"/>
        <v>14480.2</v>
      </c>
      <c r="O20" s="12"/>
      <c r="P20" s="12"/>
    </row>
    <row r="21" spans="1:16" s="10" customFormat="1" ht="84.95" customHeight="1" x14ac:dyDescent="0.2">
      <c r="A21" s="12">
        <v>9</v>
      </c>
      <c r="B21" s="14" t="s">
        <v>33</v>
      </c>
      <c r="C21" s="14" t="s">
        <v>63</v>
      </c>
      <c r="D21" s="12" t="s">
        <v>85</v>
      </c>
      <c r="E21" s="12" t="s">
        <v>89</v>
      </c>
      <c r="F21" s="12">
        <v>310</v>
      </c>
      <c r="G21" s="12">
        <v>76206</v>
      </c>
      <c r="H21" s="25">
        <f t="shared" si="0"/>
        <v>15241.2</v>
      </c>
      <c r="I21" s="13" t="s">
        <v>93</v>
      </c>
      <c r="J21" s="13" t="s">
        <v>93</v>
      </c>
      <c r="K21" s="13" t="s">
        <v>93</v>
      </c>
      <c r="L21" s="13" t="s">
        <v>93</v>
      </c>
      <c r="M21" s="25">
        <f t="shared" si="1"/>
        <v>15241.2</v>
      </c>
      <c r="N21" s="25">
        <f t="shared" si="2"/>
        <v>15241.2</v>
      </c>
      <c r="O21" s="12"/>
      <c r="P21" s="12"/>
    </row>
    <row r="22" spans="1:16" s="10" customFormat="1" ht="84.95" customHeight="1" x14ac:dyDescent="0.2">
      <c r="A22" s="12">
        <v>10</v>
      </c>
      <c r="B22" s="14" t="s">
        <v>34</v>
      </c>
      <c r="C22" s="14" t="s">
        <v>64</v>
      </c>
      <c r="D22" s="12" t="s">
        <v>85</v>
      </c>
      <c r="E22" s="12" t="s">
        <v>87</v>
      </c>
      <c r="F22" s="12">
        <v>310</v>
      </c>
      <c r="G22" s="12">
        <v>74958</v>
      </c>
      <c r="H22" s="25">
        <f t="shared" si="0"/>
        <v>14991.6</v>
      </c>
      <c r="I22" s="13" t="s">
        <v>93</v>
      </c>
      <c r="J22" s="13" t="s">
        <v>93</v>
      </c>
      <c r="K22" s="13" t="s">
        <v>93</v>
      </c>
      <c r="L22" s="13" t="s">
        <v>93</v>
      </c>
      <c r="M22" s="25">
        <f t="shared" si="1"/>
        <v>14991.6</v>
      </c>
      <c r="N22" s="25">
        <f t="shared" si="2"/>
        <v>14991.6</v>
      </c>
      <c r="O22" s="12"/>
      <c r="P22" s="12"/>
    </row>
    <row r="23" spans="1:16" s="10" customFormat="1" ht="84.95" customHeight="1" x14ac:dyDescent="0.2">
      <c r="A23" s="12">
        <v>11</v>
      </c>
      <c r="B23" s="14" t="s">
        <v>35</v>
      </c>
      <c r="C23" s="14" t="s">
        <v>65</v>
      </c>
      <c r="D23" s="12" t="s">
        <v>85</v>
      </c>
      <c r="E23" s="12" t="s">
        <v>87</v>
      </c>
      <c r="F23" s="12">
        <v>310</v>
      </c>
      <c r="G23" s="12">
        <v>75498</v>
      </c>
      <c r="H23" s="25">
        <f t="shared" si="0"/>
        <v>15099.6</v>
      </c>
      <c r="I23" s="13" t="s">
        <v>93</v>
      </c>
      <c r="J23" s="13" t="s">
        <v>93</v>
      </c>
      <c r="K23" s="13" t="s">
        <v>93</v>
      </c>
      <c r="L23" s="13" t="s">
        <v>93</v>
      </c>
      <c r="M23" s="25">
        <f t="shared" si="1"/>
        <v>15099.6</v>
      </c>
      <c r="N23" s="25">
        <f t="shared" si="2"/>
        <v>15099.6</v>
      </c>
      <c r="O23" s="12"/>
      <c r="P23" s="12"/>
    </row>
    <row r="24" spans="1:16" s="10" customFormat="1" ht="84.95" customHeight="1" x14ac:dyDescent="0.2">
      <c r="A24" s="12">
        <v>12</v>
      </c>
      <c r="B24" s="14" t="s">
        <v>36</v>
      </c>
      <c r="C24" s="14" t="s">
        <v>66</v>
      </c>
      <c r="D24" s="12" t="s">
        <v>85</v>
      </c>
      <c r="E24" s="12" t="s">
        <v>90</v>
      </c>
      <c r="F24" s="12">
        <v>292</v>
      </c>
      <c r="G24" s="12">
        <v>94800</v>
      </c>
      <c r="H24" s="25">
        <f t="shared" si="0"/>
        <v>18960</v>
      </c>
      <c r="I24" s="13" t="s">
        <v>93</v>
      </c>
      <c r="J24" s="13" t="s">
        <v>93</v>
      </c>
      <c r="K24" s="13" t="s">
        <v>93</v>
      </c>
      <c r="L24" s="13" t="s">
        <v>93</v>
      </c>
      <c r="M24" s="25">
        <f t="shared" si="1"/>
        <v>18960</v>
      </c>
      <c r="N24" s="25">
        <f t="shared" si="2"/>
        <v>18960</v>
      </c>
      <c r="O24" s="12"/>
      <c r="P24" s="12"/>
    </row>
    <row r="25" spans="1:16" s="10" customFormat="1" ht="84.95" customHeight="1" x14ac:dyDescent="0.2">
      <c r="A25" s="12">
        <v>13</v>
      </c>
      <c r="B25" s="14" t="s">
        <v>37</v>
      </c>
      <c r="C25" s="14" t="s">
        <v>67</v>
      </c>
      <c r="D25" s="12" t="s">
        <v>85</v>
      </c>
      <c r="E25" s="12" t="s">
        <v>86</v>
      </c>
      <c r="F25" s="12">
        <v>1</v>
      </c>
      <c r="G25" s="12">
        <v>188</v>
      </c>
      <c r="H25" s="25">
        <f t="shared" si="0"/>
        <v>37.6</v>
      </c>
      <c r="I25" s="13" t="s">
        <v>93</v>
      </c>
      <c r="J25" s="13" t="s">
        <v>93</v>
      </c>
      <c r="K25" s="13" t="s">
        <v>93</v>
      </c>
      <c r="L25" s="13" t="s">
        <v>93</v>
      </c>
      <c r="M25" s="25">
        <f t="shared" si="1"/>
        <v>37.6</v>
      </c>
      <c r="N25" s="25">
        <f t="shared" si="2"/>
        <v>37.6</v>
      </c>
      <c r="O25" s="12"/>
      <c r="P25" s="12"/>
    </row>
    <row r="26" spans="1:16" s="10" customFormat="1" ht="84.95" customHeight="1" x14ac:dyDescent="0.2">
      <c r="A26" s="12">
        <v>14</v>
      </c>
      <c r="B26" s="14" t="s">
        <v>38</v>
      </c>
      <c r="C26" s="14" t="s">
        <v>68</v>
      </c>
      <c r="D26" s="12" t="s">
        <v>85</v>
      </c>
      <c r="E26" s="12" t="s">
        <v>86</v>
      </c>
      <c r="F26" s="12">
        <v>181</v>
      </c>
      <c r="G26" s="12">
        <v>46192</v>
      </c>
      <c r="H26" s="25">
        <f t="shared" si="0"/>
        <v>9238.4</v>
      </c>
      <c r="I26" s="13" t="s">
        <v>93</v>
      </c>
      <c r="J26" s="13" t="s">
        <v>93</v>
      </c>
      <c r="K26" s="13" t="s">
        <v>93</v>
      </c>
      <c r="L26" s="13" t="s">
        <v>93</v>
      </c>
      <c r="M26" s="25">
        <f t="shared" si="1"/>
        <v>9238.4</v>
      </c>
      <c r="N26" s="25">
        <f t="shared" si="2"/>
        <v>9238.4</v>
      </c>
      <c r="O26" s="12"/>
      <c r="P26" s="12"/>
    </row>
    <row r="27" spans="1:16" s="10" customFormat="1" ht="84.95" customHeight="1" x14ac:dyDescent="0.2">
      <c r="A27" s="12">
        <v>15</v>
      </c>
      <c r="B27" s="14" t="s">
        <v>39</v>
      </c>
      <c r="C27" s="14" t="s">
        <v>69</v>
      </c>
      <c r="D27" s="12" t="s">
        <v>85</v>
      </c>
      <c r="E27" s="12" t="s">
        <v>87</v>
      </c>
      <c r="F27" s="12">
        <v>232</v>
      </c>
      <c r="G27" s="12">
        <v>48048</v>
      </c>
      <c r="H27" s="25">
        <f t="shared" si="0"/>
        <v>9609.6</v>
      </c>
      <c r="I27" s="13" t="s">
        <v>93</v>
      </c>
      <c r="J27" s="13" t="s">
        <v>93</v>
      </c>
      <c r="K27" s="13" t="s">
        <v>93</v>
      </c>
      <c r="L27" s="13" t="s">
        <v>93</v>
      </c>
      <c r="M27" s="25">
        <f t="shared" si="1"/>
        <v>9609.6</v>
      </c>
      <c r="N27" s="25">
        <f t="shared" si="2"/>
        <v>9609.6</v>
      </c>
      <c r="O27" s="12"/>
      <c r="P27" s="12"/>
    </row>
    <row r="28" spans="1:16" s="10" customFormat="1" ht="84.95" customHeight="1" x14ac:dyDescent="0.2">
      <c r="A28" s="12">
        <v>16</v>
      </c>
      <c r="B28" s="14" t="s">
        <v>40</v>
      </c>
      <c r="C28" s="14" t="s">
        <v>70</v>
      </c>
      <c r="D28" s="12" t="s">
        <v>85</v>
      </c>
      <c r="E28" s="12" t="s">
        <v>87</v>
      </c>
      <c r="F28" s="12">
        <v>310</v>
      </c>
      <c r="G28" s="12">
        <v>76206</v>
      </c>
      <c r="H28" s="25">
        <f t="shared" si="0"/>
        <v>15241.2</v>
      </c>
      <c r="I28" s="13" t="s">
        <v>93</v>
      </c>
      <c r="J28" s="13" t="s">
        <v>93</v>
      </c>
      <c r="K28" s="13" t="s">
        <v>93</v>
      </c>
      <c r="L28" s="13" t="s">
        <v>93</v>
      </c>
      <c r="M28" s="25">
        <f t="shared" si="1"/>
        <v>15241.2</v>
      </c>
      <c r="N28" s="25">
        <f t="shared" si="2"/>
        <v>15241.2</v>
      </c>
      <c r="O28" s="12"/>
      <c r="P28" s="12"/>
    </row>
    <row r="29" spans="1:16" s="10" customFormat="1" ht="84.95" customHeight="1" x14ac:dyDescent="0.2">
      <c r="A29" s="12">
        <v>17</v>
      </c>
      <c r="B29" s="14" t="s">
        <v>41</v>
      </c>
      <c r="C29" s="14" t="s">
        <v>71</v>
      </c>
      <c r="D29" s="12" t="s">
        <v>85</v>
      </c>
      <c r="E29" s="12" t="s">
        <v>87</v>
      </c>
      <c r="F29" s="12">
        <v>207</v>
      </c>
      <c r="G29" s="12">
        <v>43011</v>
      </c>
      <c r="H29" s="25">
        <f t="shared" si="0"/>
        <v>8602.2000000000007</v>
      </c>
      <c r="I29" s="13" t="s">
        <v>93</v>
      </c>
      <c r="J29" s="13" t="s">
        <v>93</v>
      </c>
      <c r="K29" s="13" t="s">
        <v>93</v>
      </c>
      <c r="L29" s="13" t="s">
        <v>93</v>
      </c>
      <c r="M29" s="25">
        <f t="shared" si="1"/>
        <v>8602.2000000000007</v>
      </c>
      <c r="N29" s="25">
        <f t="shared" si="2"/>
        <v>8602.2000000000007</v>
      </c>
      <c r="O29" s="12"/>
      <c r="P29" s="12"/>
    </row>
    <row r="30" spans="1:16" s="10" customFormat="1" ht="84.95" customHeight="1" x14ac:dyDescent="0.2">
      <c r="A30" s="12">
        <v>18</v>
      </c>
      <c r="B30" s="14" t="s">
        <v>42</v>
      </c>
      <c r="C30" s="14" t="s">
        <v>72</v>
      </c>
      <c r="D30" s="12" t="s">
        <v>85</v>
      </c>
      <c r="E30" s="12" t="s">
        <v>87</v>
      </c>
      <c r="F30" s="12">
        <v>310</v>
      </c>
      <c r="G30" s="12">
        <v>74958</v>
      </c>
      <c r="H30" s="25">
        <f t="shared" si="0"/>
        <v>14991.6</v>
      </c>
      <c r="I30" s="13" t="s">
        <v>93</v>
      </c>
      <c r="J30" s="13" t="s">
        <v>93</v>
      </c>
      <c r="K30" s="13" t="s">
        <v>93</v>
      </c>
      <c r="L30" s="13" t="s">
        <v>93</v>
      </c>
      <c r="M30" s="25">
        <f t="shared" si="1"/>
        <v>14991.6</v>
      </c>
      <c r="N30" s="25">
        <f t="shared" si="2"/>
        <v>14991.6</v>
      </c>
      <c r="O30" s="12"/>
      <c r="P30" s="12"/>
    </row>
    <row r="31" spans="1:16" s="10" customFormat="1" ht="84.95" customHeight="1" x14ac:dyDescent="0.2">
      <c r="A31" s="12">
        <v>19</v>
      </c>
      <c r="B31" s="14" t="s">
        <v>43</v>
      </c>
      <c r="C31" s="14" t="s">
        <v>73</v>
      </c>
      <c r="D31" s="12" t="s">
        <v>85</v>
      </c>
      <c r="E31" s="12" t="s">
        <v>87</v>
      </c>
      <c r="F31" s="12">
        <v>305</v>
      </c>
      <c r="G31" s="12">
        <v>73609</v>
      </c>
      <c r="H31" s="25">
        <f t="shared" si="0"/>
        <v>14721.800000000001</v>
      </c>
      <c r="I31" s="13" t="s">
        <v>93</v>
      </c>
      <c r="J31" s="13" t="s">
        <v>93</v>
      </c>
      <c r="K31" s="13" t="s">
        <v>93</v>
      </c>
      <c r="L31" s="13" t="s">
        <v>93</v>
      </c>
      <c r="M31" s="25">
        <f t="shared" si="1"/>
        <v>14721.800000000001</v>
      </c>
      <c r="N31" s="25">
        <f t="shared" si="2"/>
        <v>14721.800000000001</v>
      </c>
      <c r="O31" s="12"/>
      <c r="P31" s="12"/>
    </row>
    <row r="32" spans="1:16" s="10" customFormat="1" ht="84.95" customHeight="1" x14ac:dyDescent="0.2">
      <c r="A32" s="12">
        <v>20</v>
      </c>
      <c r="B32" s="14" t="s">
        <v>44</v>
      </c>
      <c r="C32" s="14" t="s">
        <v>74</v>
      </c>
      <c r="D32" s="12" t="s">
        <v>85</v>
      </c>
      <c r="E32" s="12" t="s">
        <v>87</v>
      </c>
      <c r="F32" s="12">
        <v>310</v>
      </c>
      <c r="G32" s="12">
        <v>74958</v>
      </c>
      <c r="H32" s="25">
        <f t="shared" si="0"/>
        <v>14991.6</v>
      </c>
      <c r="I32" s="13" t="s">
        <v>93</v>
      </c>
      <c r="J32" s="13" t="s">
        <v>93</v>
      </c>
      <c r="K32" s="13" t="s">
        <v>93</v>
      </c>
      <c r="L32" s="13" t="s">
        <v>93</v>
      </c>
      <c r="M32" s="25">
        <f t="shared" si="1"/>
        <v>14991.6</v>
      </c>
      <c r="N32" s="25">
        <f t="shared" si="2"/>
        <v>14991.6</v>
      </c>
      <c r="O32" s="12"/>
      <c r="P32" s="12"/>
    </row>
    <row r="33" spans="1:16" s="10" customFormat="1" ht="84.95" customHeight="1" x14ac:dyDescent="0.2">
      <c r="A33" s="12">
        <v>21</v>
      </c>
      <c r="B33" s="14" t="s">
        <v>45</v>
      </c>
      <c r="C33" s="14" t="s">
        <v>75</v>
      </c>
      <c r="D33" s="12" t="s">
        <v>85</v>
      </c>
      <c r="E33" s="12" t="s">
        <v>87</v>
      </c>
      <c r="F33" s="12">
        <v>310</v>
      </c>
      <c r="G33" s="12">
        <v>74958</v>
      </c>
      <c r="H33" s="25">
        <f t="shared" si="0"/>
        <v>14991.6</v>
      </c>
      <c r="I33" s="13" t="s">
        <v>93</v>
      </c>
      <c r="J33" s="13" t="s">
        <v>93</v>
      </c>
      <c r="K33" s="13" t="s">
        <v>93</v>
      </c>
      <c r="L33" s="13" t="s">
        <v>93</v>
      </c>
      <c r="M33" s="25">
        <f t="shared" si="1"/>
        <v>14991.6</v>
      </c>
      <c r="N33" s="25">
        <f t="shared" si="2"/>
        <v>14991.6</v>
      </c>
      <c r="O33" s="12"/>
      <c r="P33" s="12"/>
    </row>
    <row r="34" spans="1:16" s="10" customFormat="1" ht="84.95" customHeight="1" x14ac:dyDescent="0.2">
      <c r="A34" s="12">
        <v>22</v>
      </c>
      <c r="B34" s="14" t="s">
        <v>46</v>
      </c>
      <c r="C34" s="14" t="s">
        <v>76</v>
      </c>
      <c r="D34" s="12" t="s">
        <v>85</v>
      </c>
      <c r="E34" s="12" t="s">
        <v>87</v>
      </c>
      <c r="F34" s="12">
        <v>123</v>
      </c>
      <c r="G34" s="12">
        <v>45876</v>
      </c>
      <c r="H34" s="25">
        <f t="shared" si="0"/>
        <v>9175.2000000000007</v>
      </c>
      <c r="I34" s="13" t="s">
        <v>93</v>
      </c>
      <c r="J34" s="13" t="s">
        <v>93</v>
      </c>
      <c r="K34" s="13" t="s">
        <v>93</v>
      </c>
      <c r="L34" s="13" t="s">
        <v>93</v>
      </c>
      <c r="M34" s="25">
        <f t="shared" si="1"/>
        <v>9175.2000000000007</v>
      </c>
      <c r="N34" s="25">
        <f t="shared" si="2"/>
        <v>9175.2000000000007</v>
      </c>
      <c r="O34" s="12"/>
      <c r="P34" s="12"/>
    </row>
    <row r="35" spans="1:16" s="10" customFormat="1" ht="84.95" customHeight="1" x14ac:dyDescent="0.2">
      <c r="A35" s="12">
        <v>23</v>
      </c>
      <c r="B35" s="14" t="s">
        <v>47</v>
      </c>
      <c r="C35" s="14" t="s">
        <v>77</v>
      </c>
      <c r="D35" s="12" t="s">
        <v>85</v>
      </c>
      <c r="E35" s="12" t="s">
        <v>91</v>
      </c>
      <c r="F35" s="12">
        <v>38</v>
      </c>
      <c r="G35" s="12">
        <v>9694</v>
      </c>
      <c r="H35" s="25">
        <f t="shared" si="0"/>
        <v>1938.8000000000002</v>
      </c>
      <c r="I35" s="13" t="s">
        <v>93</v>
      </c>
      <c r="J35" s="13" t="s">
        <v>93</v>
      </c>
      <c r="K35" s="13" t="s">
        <v>93</v>
      </c>
      <c r="L35" s="13" t="s">
        <v>93</v>
      </c>
      <c r="M35" s="25">
        <f t="shared" si="1"/>
        <v>1938.8000000000002</v>
      </c>
      <c r="N35" s="25">
        <f t="shared" si="2"/>
        <v>1938.8000000000002</v>
      </c>
      <c r="O35" s="12"/>
      <c r="P35" s="12"/>
    </row>
    <row r="36" spans="1:16" s="10" customFormat="1" ht="84.95" customHeight="1" x14ac:dyDescent="0.2">
      <c r="A36" s="12">
        <v>24</v>
      </c>
      <c r="B36" s="14" t="s">
        <v>48</v>
      </c>
      <c r="C36" s="14" t="s">
        <v>78</v>
      </c>
      <c r="D36" s="12" t="s">
        <v>85</v>
      </c>
      <c r="E36" s="12" t="s">
        <v>91</v>
      </c>
      <c r="F36" s="12">
        <v>141</v>
      </c>
      <c r="G36" s="12">
        <v>37668</v>
      </c>
      <c r="H36" s="25">
        <f t="shared" si="0"/>
        <v>7533.6</v>
      </c>
      <c r="I36" s="13" t="s">
        <v>93</v>
      </c>
      <c r="J36" s="13" t="s">
        <v>93</v>
      </c>
      <c r="K36" s="13" t="s">
        <v>93</v>
      </c>
      <c r="L36" s="13" t="s">
        <v>93</v>
      </c>
      <c r="M36" s="25">
        <f t="shared" si="1"/>
        <v>7533.6</v>
      </c>
      <c r="N36" s="25">
        <f t="shared" si="2"/>
        <v>7533.6</v>
      </c>
      <c r="O36" s="12"/>
      <c r="P36" s="12"/>
    </row>
    <row r="37" spans="1:16" s="10" customFormat="1" ht="84.95" customHeight="1" x14ac:dyDescent="0.2">
      <c r="A37" s="12">
        <v>25</v>
      </c>
      <c r="B37" s="14" t="s">
        <v>49</v>
      </c>
      <c r="C37" s="14" t="s">
        <v>74</v>
      </c>
      <c r="D37" s="12" t="s">
        <v>85</v>
      </c>
      <c r="E37" s="12" t="s">
        <v>91</v>
      </c>
      <c r="F37" s="12">
        <v>129</v>
      </c>
      <c r="G37" s="12">
        <v>57222</v>
      </c>
      <c r="H37" s="25">
        <f t="shared" si="0"/>
        <v>11444.400000000001</v>
      </c>
      <c r="I37" s="13" t="s">
        <v>93</v>
      </c>
      <c r="J37" s="13" t="s">
        <v>93</v>
      </c>
      <c r="K37" s="13" t="s">
        <v>93</v>
      </c>
      <c r="L37" s="13" t="s">
        <v>93</v>
      </c>
      <c r="M37" s="25">
        <f t="shared" si="1"/>
        <v>11444.400000000001</v>
      </c>
      <c r="N37" s="25">
        <f t="shared" si="2"/>
        <v>11444.400000000001</v>
      </c>
      <c r="O37" s="12"/>
      <c r="P37" s="12"/>
    </row>
    <row r="38" spans="1:16" s="10" customFormat="1" ht="84.95" customHeight="1" x14ac:dyDescent="0.2">
      <c r="A38" s="12">
        <v>26</v>
      </c>
      <c r="B38" s="14" t="s">
        <v>50</v>
      </c>
      <c r="C38" s="14" t="s">
        <v>79</v>
      </c>
      <c r="D38" s="12" t="s">
        <v>85</v>
      </c>
      <c r="E38" s="12" t="s">
        <v>91</v>
      </c>
      <c r="F38" s="12">
        <v>120</v>
      </c>
      <c r="G38" s="12">
        <v>32769</v>
      </c>
      <c r="H38" s="25">
        <f t="shared" si="0"/>
        <v>6553.8</v>
      </c>
      <c r="I38" s="13" t="s">
        <v>93</v>
      </c>
      <c r="J38" s="13" t="s">
        <v>93</v>
      </c>
      <c r="K38" s="13" t="s">
        <v>93</v>
      </c>
      <c r="L38" s="13" t="s">
        <v>93</v>
      </c>
      <c r="M38" s="25">
        <f t="shared" si="1"/>
        <v>6553.8</v>
      </c>
      <c r="N38" s="25">
        <f t="shared" si="2"/>
        <v>6553.8</v>
      </c>
      <c r="O38" s="12"/>
      <c r="P38" s="12"/>
    </row>
    <row r="39" spans="1:16" s="10" customFormat="1" ht="84.95" customHeight="1" x14ac:dyDescent="0.2">
      <c r="A39" s="12">
        <v>27</v>
      </c>
      <c r="B39" s="14" t="s">
        <v>51</v>
      </c>
      <c r="C39" s="14" t="s">
        <v>80</v>
      </c>
      <c r="D39" s="12" t="s">
        <v>85</v>
      </c>
      <c r="E39" s="12"/>
      <c r="F39" s="12">
        <v>61</v>
      </c>
      <c r="G39" s="12">
        <v>21549</v>
      </c>
      <c r="H39" s="25">
        <f t="shared" si="0"/>
        <v>4309.8</v>
      </c>
      <c r="I39" s="13" t="s">
        <v>93</v>
      </c>
      <c r="J39" s="13" t="s">
        <v>93</v>
      </c>
      <c r="K39" s="13" t="s">
        <v>93</v>
      </c>
      <c r="L39" s="13" t="s">
        <v>93</v>
      </c>
      <c r="M39" s="25">
        <f t="shared" si="1"/>
        <v>4309.8</v>
      </c>
      <c r="N39" s="25">
        <f t="shared" si="2"/>
        <v>4309.8</v>
      </c>
      <c r="O39" s="12"/>
      <c r="P39" s="12"/>
    </row>
    <row r="40" spans="1:16" s="10" customFormat="1" ht="84.95" customHeight="1" x14ac:dyDescent="0.2">
      <c r="A40" s="12">
        <v>28</v>
      </c>
      <c r="B40" s="14" t="s">
        <v>52</v>
      </c>
      <c r="C40" s="14" t="s">
        <v>81</v>
      </c>
      <c r="D40" s="12" t="s">
        <v>85</v>
      </c>
      <c r="E40" s="12"/>
      <c r="F40" s="12">
        <v>68</v>
      </c>
      <c r="G40" s="12">
        <v>25317</v>
      </c>
      <c r="H40" s="25">
        <f t="shared" si="0"/>
        <v>5063.4000000000005</v>
      </c>
      <c r="I40" s="13" t="s">
        <v>93</v>
      </c>
      <c r="J40" s="13" t="s">
        <v>93</v>
      </c>
      <c r="K40" s="13" t="s">
        <v>93</v>
      </c>
      <c r="L40" s="13" t="s">
        <v>93</v>
      </c>
      <c r="M40" s="25">
        <f t="shared" si="1"/>
        <v>5063.4000000000005</v>
      </c>
      <c r="N40" s="25">
        <f t="shared" si="2"/>
        <v>5063.4000000000005</v>
      </c>
      <c r="O40" s="12"/>
      <c r="P40" s="12"/>
    </row>
    <row r="41" spans="1:16" s="10" customFormat="1" ht="84.95" customHeight="1" x14ac:dyDescent="0.2">
      <c r="A41" s="12">
        <v>29</v>
      </c>
      <c r="B41" s="14" t="s">
        <v>53</v>
      </c>
      <c r="C41" s="14" t="s">
        <v>82</v>
      </c>
      <c r="D41" s="12" t="s">
        <v>85</v>
      </c>
      <c r="E41" s="12"/>
      <c r="F41" s="12">
        <v>76</v>
      </c>
      <c r="G41" s="12">
        <v>25827</v>
      </c>
      <c r="H41" s="25">
        <f t="shared" si="0"/>
        <v>5165.4000000000005</v>
      </c>
      <c r="I41" s="13" t="s">
        <v>93</v>
      </c>
      <c r="J41" s="13" t="s">
        <v>93</v>
      </c>
      <c r="K41" s="13" t="s">
        <v>93</v>
      </c>
      <c r="L41" s="13" t="s">
        <v>93</v>
      </c>
      <c r="M41" s="25">
        <f t="shared" si="1"/>
        <v>5165.4000000000005</v>
      </c>
      <c r="N41" s="25">
        <f t="shared" si="2"/>
        <v>5165.4000000000005</v>
      </c>
      <c r="O41" s="12"/>
      <c r="P41" s="12"/>
    </row>
    <row r="42" spans="1:16" s="10" customFormat="1" ht="84.95" customHeight="1" x14ac:dyDescent="0.2">
      <c r="A42" s="12">
        <v>30</v>
      </c>
      <c r="B42" s="14" t="s">
        <v>54</v>
      </c>
      <c r="C42" s="14" t="s">
        <v>83</v>
      </c>
      <c r="D42" s="12" t="s">
        <v>85</v>
      </c>
      <c r="E42" s="12"/>
      <c r="F42" s="12">
        <v>75</v>
      </c>
      <c r="G42" s="12">
        <v>24434</v>
      </c>
      <c r="H42" s="25">
        <f t="shared" si="0"/>
        <v>4886.8</v>
      </c>
      <c r="I42" s="13" t="s">
        <v>93</v>
      </c>
      <c r="J42" s="13" t="s">
        <v>93</v>
      </c>
      <c r="K42" s="13" t="s">
        <v>93</v>
      </c>
      <c r="L42" s="13" t="s">
        <v>93</v>
      </c>
      <c r="M42" s="25">
        <f t="shared" si="1"/>
        <v>4886.8</v>
      </c>
      <c r="N42" s="25">
        <f t="shared" si="2"/>
        <v>4886.8</v>
      </c>
      <c r="O42" s="12"/>
      <c r="P42" s="12"/>
    </row>
    <row r="43" spans="1:16" s="10" customFormat="1" ht="84.95" customHeight="1" x14ac:dyDescent="0.2">
      <c r="A43" s="12">
        <v>31</v>
      </c>
      <c r="B43" s="14" t="s">
        <v>55</v>
      </c>
      <c r="C43" s="14" t="s">
        <v>84</v>
      </c>
      <c r="D43" s="12" t="s">
        <v>85</v>
      </c>
      <c r="E43" s="12" t="s">
        <v>92</v>
      </c>
      <c r="F43" s="12">
        <v>25</v>
      </c>
      <c r="G43" s="12">
        <v>7146</v>
      </c>
      <c r="H43" s="25">
        <f t="shared" si="0"/>
        <v>1429.2</v>
      </c>
      <c r="I43" s="13" t="s">
        <v>93</v>
      </c>
      <c r="J43" s="13" t="s">
        <v>93</v>
      </c>
      <c r="K43" s="13" t="s">
        <v>93</v>
      </c>
      <c r="L43" s="13" t="s">
        <v>93</v>
      </c>
      <c r="M43" s="25">
        <f t="shared" si="1"/>
        <v>1429.2</v>
      </c>
      <c r="N43" s="25">
        <f t="shared" si="2"/>
        <v>1429.2</v>
      </c>
      <c r="O43" s="12"/>
      <c r="P43" s="12"/>
    </row>
    <row r="44" spans="1:16" ht="27.75" customHeight="1" x14ac:dyDescent="0.2">
      <c r="A44" s="8"/>
      <c r="B44" s="11"/>
      <c r="C44" s="8"/>
      <c r="D44" s="8"/>
      <c r="E44" s="8"/>
      <c r="F44" s="8">
        <f>SUM(F13:F43)</f>
        <v>6149</v>
      </c>
      <c r="G44" s="8">
        <f t="shared" ref="G44:N44" si="3">SUM(G13:G43)</f>
        <v>1585350</v>
      </c>
      <c r="H44" s="8">
        <f t="shared" si="3"/>
        <v>317070.00000000006</v>
      </c>
      <c r="I44" s="8">
        <f t="shared" si="3"/>
        <v>0</v>
      </c>
      <c r="J44" s="8">
        <f t="shared" si="3"/>
        <v>0</v>
      </c>
      <c r="K44" s="8">
        <f t="shared" si="3"/>
        <v>0</v>
      </c>
      <c r="L44" s="8">
        <f t="shared" si="3"/>
        <v>0</v>
      </c>
      <c r="M44" s="8">
        <f t="shared" si="3"/>
        <v>317070.00000000006</v>
      </c>
      <c r="N44" s="8">
        <f t="shared" si="3"/>
        <v>317070.00000000006</v>
      </c>
      <c r="O44" s="8"/>
      <c r="P44" s="8"/>
    </row>
  </sheetData>
  <mergeCells count="18">
    <mergeCell ref="A1:P1"/>
    <mergeCell ref="A2:P2"/>
    <mergeCell ref="A3:P3"/>
    <mergeCell ref="A4:P4"/>
    <mergeCell ref="A6:C6"/>
    <mergeCell ref="D6:G6"/>
    <mergeCell ref="H10:H11"/>
    <mergeCell ref="I10:L10"/>
    <mergeCell ref="D7:G7"/>
    <mergeCell ref="A8:C8"/>
    <mergeCell ref="N8:O8"/>
    <mergeCell ref="A10:A11"/>
    <mergeCell ref="B10:B11"/>
    <mergeCell ref="C10:C11"/>
    <mergeCell ref="D10:D11"/>
    <mergeCell ref="E10:E11"/>
    <mergeCell ref="F10:F11"/>
    <mergeCell ref="G10:G11"/>
  </mergeCells>
  <pageMargins left="0.25" right="0.25" top="0.25" bottom="0.25" header="0.5" footer="0.26"/>
  <pageSetup paperSize="9" scale="7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FORM-C</vt:lpstr>
      <vt:lpstr>'FORM-C'!Print_Titles</vt:lpstr>
    </vt:vector>
  </TitlesOfParts>
  <Company>RAJ CONSULTANCY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RINTU</dc:creator>
  <cp:lastModifiedBy>RINTU</cp:lastModifiedBy>
  <cp:lastPrinted>2015-12-15T08:37:56Z</cp:lastPrinted>
  <dcterms:created xsi:type="dcterms:W3CDTF">2015-11-05T07:38:28Z</dcterms:created>
  <dcterms:modified xsi:type="dcterms:W3CDTF">2015-12-15T08:38:20Z</dcterms:modified>
</cp:coreProperties>
</file>